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170" windowHeight="11490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/>
  <c r="L194" l="1"/>
  <c r="L195" s="1"/>
  <c r="L175"/>
  <c r="L176" s="1"/>
  <c r="L157"/>
  <c r="L156"/>
  <c r="L137"/>
  <c r="L138" s="1"/>
  <c r="L118"/>
  <c r="L119" s="1"/>
  <c r="L100"/>
  <c r="L99"/>
  <c r="L80"/>
  <c r="L81" s="1"/>
  <c r="L61"/>
  <c r="L62" s="1"/>
  <c r="L43"/>
  <c r="L42"/>
  <c r="L24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F43" l="1"/>
  <c r="I43"/>
  <c r="J62"/>
  <c r="F100"/>
  <c r="I100"/>
  <c r="G138"/>
  <c r="J138"/>
  <c r="H157"/>
  <c r="I176"/>
  <c r="G195"/>
  <c r="J195"/>
  <c r="H81"/>
  <c r="I81"/>
  <c r="G81"/>
  <c r="G62"/>
  <c r="L196"/>
  <c r="F119"/>
  <c r="F138"/>
  <c r="F157"/>
  <c r="F176"/>
  <c r="F195"/>
  <c r="I24"/>
  <c r="F24"/>
  <c r="J24"/>
  <c r="H24"/>
  <c r="G24"/>
  <c r="J196" l="1"/>
  <c r="H196"/>
  <c r="F196"/>
  <c r="I196"/>
  <c r="G196"/>
</calcChain>
</file>

<file path=xl/sharedStrings.xml><?xml version="1.0" encoding="utf-8"?>
<sst xmlns="http://schemas.openxmlformats.org/spreadsheetml/2006/main" count="250" uniqueCount="79">
  <si>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</si>
  <si>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</si>
  <si>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</si>
  <si>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</si>
  <si>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</si>
  <si>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</si>
  <si>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</si>
  <si>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</si>
  <si>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</si>
  <si>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</si>
  <si>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</si>
  <si>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</si>
  <si>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</si>
  <si>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</si>
  <si>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</si>
  <si>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</si>
  <si>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</si>
  <si>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</si>
  <si>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</si>
  <si>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</si>
  <si>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</si>
  <si>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</si>
  <si>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</si>
  <si>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</si>
  <si>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</si>
  <si>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</si>
  <si>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</si>
  <si>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</si>
  <si>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</si>
  <si>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</si>
  <si>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</si>
  <si>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</si>
  <si>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</si>
  <si>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</si>
  <si>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</si>
  <si>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</si>
  <si>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</si>
  <si>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</si>
  <si>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</si>
  <si>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</si>
  <si>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302/171</t>
  </si>
  <si>
    <t>Хлеб пшеничный</t>
  </si>
  <si>
    <t>ПР</t>
  </si>
  <si>
    <t>Печенье</t>
  </si>
  <si>
    <t>Каша вязкая молочная пшенная</t>
  </si>
  <si>
    <t>Какао с молоком</t>
  </si>
  <si>
    <t>Кисель</t>
  </si>
  <si>
    <t>383/Акт</t>
  </si>
  <si>
    <t>Чай с сахаром</t>
  </si>
  <si>
    <t>Яблоко</t>
  </si>
  <si>
    <t>Рагу овощное из птицы</t>
  </si>
  <si>
    <t>Макаронные изделия отварные с м/р</t>
  </si>
  <si>
    <t>202/309</t>
  </si>
  <si>
    <t xml:space="preserve">Хлеб пшеничный </t>
  </si>
  <si>
    <t>Бутерброд с сыром</t>
  </si>
  <si>
    <t>290/АКТ</t>
  </si>
  <si>
    <t>Рис отварной с маслом сливочным</t>
  </si>
  <si>
    <t>243/759</t>
  </si>
  <si>
    <t>Жаркое из птицы</t>
  </si>
  <si>
    <t>Вафли</t>
  </si>
  <si>
    <t xml:space="preserve">Бутерброд с повидлом </t>
  </si>
  <si>
    <t>Макаронны, запеченные с сыром</t>
  </si>
  <si>
    <t>Компот из смеси сухофруктов</t>
  </si>
  <si>
    <t>Салат из моркови (припущ.) и кураги</t>
  </si>
  <si>
    <t xml:space="preserve">Каша вязкая молочная из риса и пшена </t>
  </si>
  <si>
    <t>Закуска</t>
  </si>
  <si>
    <t>ГБОУ ООШ с.Стюхино</t>
  </si>
  <si>
    <t>Котлеты из птицы с соусом</t>
  </si>
  <si>
    <t>Птица, тушеная в томатном соусе</t>
  </si>
  <si>
    <t>и.о. директора</t>
  </si>
  <si>
    <t>Еличкина Л.Н.</t>
  </si>
  <si>
    <t>Салат из белокачанной капусты с яблоком</t>
  </si>
  <si>
    <t>Каша молочная геркулесовая с маслом сливочным</t>
  </si>
  <si>
    <t>Сосиски отворные с томатным соусом</t>
  </si>
  <si>
    <t>Напиток из плодов шиповника</t>
  </si>
  <si>
    <t>Котлеты из птицы "Московские"</t>
  </si>
  <si>
    <t>Икра кабачковая</t>
  </si>
  <si>
    <t>295/АКТ</t>
  </si>
  <si>
    <t>Яйцо вареное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</si>
</sst>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20651875362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4" borderId="23" xfId="0" applyNumberFormat="1" applyFont="1" applyFill="1" applyBorder="1" applyAlignment="1" applyProtection="1">
      <alignment horizontal="left" wrapText="1"/>
      <protection locked="0"/>
    </xf>
    <xf numFmtId="0" fontId="11" fillId="4" borderId="24" xfId="0" applyNumberFormat="1" applyFont="1" applyFill="1" applyBorder="1" applyAlignment="1" applyProtection="1">
      <alignment horizontal="left" wrapText="1"/>
      <protection locked="0"/>
    </xf>
    <xf numFmtId="0" fontId="11" fillId="4" borderId="25" xfId="0" applyNumberFormat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C104" sqref="C10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66</v>
      </c>
      <c r="D1" s="52"/>
      <c r="E1" s="52"/>
      <c r="F1" s="12" t="s">
        <v>16</v>
      </c>
      <c r="G1" s="2" t="s">
        <v>17</v>
      </c>
      <c r="H1" s="53" t="s">
        <v>69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4" t="s">
        <v>70</v>
      </c>
      <c r="I2" s="55"/>
      <c r="J2" s="55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7" t="s">
        <v>22</v>
      </c>
      <c r="E7" s="42" t="s">
        <v>45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>
      <c r="A8" s="23"/>
      <c r="B8" s="15"/>
      <c r="C8" s="11"/>
      <c r="D8" s="7" t="s">
        <v>23</v>
      </c>
      <c r="E8" s="42" t="s">
        <v>41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42</v>
      </c>
      <c r="L8" s="43"/>
    </row>
    <row r="9" spans="1:12" ht="15">
      <c r="A9" s="23"/>
      <c r="B9" s="15"/>
      <c r="C9" s="11"/>
      <c r="D9" s="6"/>
      <c r="E9" s="42" t="s">
        <v>54</v>
      </c>
      <c r="F9" s="43">
        <v>60</v>
      </c>
      <c r="G9" s="43">
        <v>3.65</v>
      </c>
      <c r="H9" s="43">
        <v>6.22</v>
      </c>
      <c r="I9" s="43">
        <v>9.69</v>
      </c>
      <c r="J9" s="43">
        <v>101.12</v>
      </c>
      <c r="K9" s="44">
        <v>3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505</v>
      </c>
      <c r="G24" s="32">
        <f t="shared" ref="G24:J24" si="2">G13+G23</f>
        <v>19.25</v>
      </c>
      <c r="H24" s="32">
        <f t="shared" si="2"/>
        <v>19.73</v>
      </c>
      <c r="I24" s="32">
        <f t="shared" si="2"/>
        <v>83.75</v>
      </c>
      <c r="J24" s="32">
        <f t="shared" si="2"/>
        <v>587.5</v>
      </c>
      <c r="K24" s="32"/>
      <c r="L24" s="32">
        <f t="shared" ref="L24" si="3">L13+L23</f>
        <v>78.680000000000007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42" t="s">
        <v>39</v>
      </c>
      <c r="F25" s="43">
        <v>150</v>
      </c>
      <c r="G25" s="43">
        <v>5.01</v>
      </c>
      <c r="H25" s="43">
        <v>6.09</v>
      </c>
      <c r="I25" s="43">
        <v>24.56</v>
      </c>
      <c r="J25" s="43">
        <v>110.75</v>
      </c>
      <c r="K25" s="41" t="s">
        <v>40</v>
      </c>
      <c r="L25" s="40"/>
    </row>
    <row r="26" spans="1:12" ht="15">
      <c r="A26" s="14"/>
      <c r="B26" s="15"/>
      <c r="C26" s="11"/>
      <c r="D26" s="5" t="s">
        <v>21</v>
      </c>
      <c r="E26" s="42" t="s">
        <v>68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55</v>
      </c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6"/>
      <c r="E29" s="42" t="s">
        <v>43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4">SUM(G25:G31)</f>
        <v>19.25</v>
      </c>
      <c r="H32" s="19">
        <f t="shared" ref="H32" si="5">SUM(H25:H31)</f>
        <v>19.75</v>
      </c>
      <c r="I32" s="19">
        <f t="shared" ref="I32" si="6">SUM(I25:I31)</f>
        <v>72.67</v>
      </c>
      <c r="J32" s="19">
        <f t="shared" ref="J32" si="7">SUM(J25:J31)</f>
        <v>587.5</v>
      </c>
      <c r="K32" s="25"/>
      <c r="L32" s="19"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540</v>
      </c>
      <c r="G43" s="32">
        <f t="shared" ref="G43" si="12">G32+G42</f>
        <v>19.25</v>
      </c>
      <c r="H43" s="32">
        <f t="shared" ref="H43" si="13">H32+H42</f>
        <v>19.75</v>
      </c>
      <c r="I43" s="32">
        <f t="shared" ref="I43" si="14">I32+I42</f>
        <v>72.67</v>
      </c>
      <c r="J43" s="32">
        <f t="shared" ref="J43:L43" si="15">J32+J42</f>
        <v>587.5</v>
      </c>
      <c r="K43" s="32"/>
      <c r="L43" s="32">
        <f t="shared" si="15"/>
        <v>78.680000000000007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100</v>
      </c>
      <c r="G44" s="40">
        <v>6.36</v>
      </c>
      <c r="H44" s="40">
        <v>8.52</v>
      </c>
      <c r="I44" s="40">
        <v>3.89</v>
      </c>
      <c r="J44" s="40">
        <v>149.4</v>
      </c>
      <c r="K44" s="41" t="s">
        <v>57</v>
      </c>
      <c r="L44" s="40"/>
    </row>
    <row r="45" spans="1:12" ht="1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5">
      <c r="A46" s="23"/>
      <c r="B46" s="15"/>
      <c r="C46" s="11"/>
      <c r="D46" s="7" t="s">
        <v>22</v>
      </c>
      <c r="E46" s="42" t="s">
        <v>74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>
      <c r="A48" s="23"/>
      <c r="B48" s="15"/>
      <c r="C48" s="11"/>
      <c r="D48" s="6" t="s">
        <v>24</v>
      </c>
      <c r="E48" s="42" t="s">
        <v>49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6">SUM(G44:G50)</f>
        <v>15.4</v>
      </c>
      <c r="H51" s="19">
        <f t="shared" ref="H51" si="17">SUM(H44:H50)</f>
        <v>18.3</v>
      </c>
      <c r="I51" s="19">
        <f t="shared" ref="I51" si="18">SUM(I44:I50)</f>
        <v>83.75</v>
      </c>
      <c r="J51" s="19">
        <f t="shared" ref="J51" si="19">SUM(J44:J50)</f>
        <v>575.32000000000005</v>
      </c>
      <c r="K51" s="25"/>
      <c r="L51" s="19"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580</v>
      </c>
      <c r="G62" s="32">
        <f t="shared" ref="G62" si="24">G51+G61</f>
        <v>15.4</v>
      </c>
      <c r="H62" s="32">
        <f t="shared" ref="H62" si="25">H51+H61</f>
        <v>18.3</v>
      </c>
      <c r="I62" s="32">
        <f t="shared" ref="I62" si="26">I51+I61</f>
        <v>83.75</v>
      </c>
      <c r="J62" s="32">
        <f t="shared" ref="J62:L62" si="27">J51+J61</f>
        <v>575.32000000000005</v>
      </c>
      <c r="K62" s="32"/>
      <c r="L62" s="32">
        <f t="shared" si="27"/>
        <v>78.680000000000007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2" t="s">
        <v>51</v>
      </c>
      <c r="F63" s="43">
        <v>150</v>
      </c>
      <c r="G63" s="43">
        <v>5.52</v>
      </c>
      <c r="H63" s="43">
        <v>4.5199999999999996</v>
      </c>
      <c r="I63" s="43">
        <v>26.45</v>
      </c>
      <c r="J63" s="43">
        <v>168.45</v>
      </c>
      <c r="K63" s="44" t="s">
        <v>52</v>
      </c>
      <c r="L63" s="40"/>
    </row>
    <row r="64" spans="1:12" ht="15">
      <c r="A64" s="23"/>
      <c r="B64" s="15"/>
      <c r="C64" s="11"/>
      <c r="D64" s="5" t="s">
        <v>21</v>
      </c>
      <c r="E64" s="42" t="s">
        <v>75</v>
      </c>
      <c r="F64" s="43">
        <v>100</v>
      </c>
      <c r="G64" s="43">
        <v>2.29</v>
      </c>
      <c r="H64" s="43">
        <v>5.24</v>
      </c>
      <c r="I64" s="43">
        <v>11.41</v>
      </c>
      <c r="J64" s="43">
        <v>139.13</v>
      </c>
      <c r="K64" s="44">
        <v>270</v>
      </c>
      <c r="L64" s="43"/>
    </row>
    <row r="65" spans="1:12" ht="1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47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/>
      <c r="E67" s="42" t="s">
        <v>76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42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16.63</v>
      </c>
      <c r="H70" s="19">
        <f t="shared" ref="H70" si="29">SUM(H63:H69)</f>
        <v>19.75</v>
      </c>
      <c r="I70" s="19">
        <f t="shared" ref="I70" si="30">SUM(I63:I69)</f>
        <v>79.790000000000006</v>
      </c>
      <c r="J70" s="19">
        <f t="shared" ref="J70" si="31">SUM(J63:J69)</f>
        <v>587.5</v>
      </c>
      <c r="K70" s="25"/>
      <c r="L70" s="19"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540</v>
      </c>
      <c r="G81" s="32">
        <f t="shared" ref="G81" si="36">G70+G80</f>
        <v>16.63</v>
      </c>
      <c r="H81" s="32">
        <f t="shared" ref="H81" si="37">H70+H80</f>
        <v>19.75</v>
      </c>
      <c r="I81" s="32">
        <f t="shared" ref="I81" si="38">I70+I80</f>
        <v>79.790000000000006</v>
      </c>
      <c r="J81" s="32">
        <f t="shared" ref="J81:L81" si="39">J70+J80</f>
        <v>587.5</v>
      </c>
      <c r="K81" s="32"/>
      <c r="L81" s="32">
        <f t="shared" si="39"/>
        <v>78.680000000000007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7" t="s">
        <v>22</v>
      </c>
      <c r="E83" s="42" t="s">
        <v>48</v>
      </c>
      <c r="F83" s="43">
        <v>200</v>
      </c>
      <c r="G83" s="43">
        <v>3.26</v>
      </c>
      <c r="H83" s="43">
        <v>1.25</v>
      </c>
      <c r="I83" s="43">
        <v>8.23</v>
      </c>
      <c r="J83" s="43">
        <v>106</v>
      </c>
      <c r="K83" s="44">
        <v>376</v>
      </c>
      <c r="L83" s="43"/>
    </row>
    <row r="84" spans="1:12" ht="15">
      <c r="A84" s="23"/>
      <c r="B84" s="15"/>
      <c r="C84" s="11"/>
      <c r="D84" s="7" t="s">
        <v>23</v>
      </c>
      <c r="E84" s="42" t="s">
        <v>41</v>
      </c>
      <c r="F84" s="43">
        <v>45</v>
      </c>
      <c r="G84" s="43">
        <v>3.49</v>
      </c>
      <c r="H84" s="43">
        <v>3.52</v>
      </c>
      <c r="I84" s="43">
        <v>19.52</v>
      </c>
      <c r="J84" s="43">
        <v>108.49</v>
      </c>
      <c r="K84" s="44" t="s">
        <v>42</v>
      </c>
      <c r="L84" s="43"/>
    </row>
    <row r="85" spans="1:12" ht="15">
      <c r="A85" s="23"/>
      <c r="B85" s="15"/>
      <c r="C85" s="11"/>
      <c r="D85" s="6"/>
      <c r="E85" s="42" t="s">
        <v>59</v>
      </c>
      <c r="F85" s="43">
        <v>60</v>
      </c>
      <c r="G85" s="43">
        <v>0.92</v>
      </c>
      <c r="H85" s="43">
        <v>5.15</v>
      </c>
      <c r="I85" s="43">
        <v>16.32</v>
      </c>
      <c r="J85" s="43">
        <v>155.06</v>
      </c>
      <c r="K85" s="44" t="s">
        <v>42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19.25</v>
      </c>
      <c r="H89" s="19">
        <f t="shared" ref="H89" si="41">SUM(H82:H88)</f>
        <v>19.75</v>
      </c>
      <c r="I89" s="19">
        <f t="shared" ref="I89" si="42">SUM(I82:I88)</f>
        <v>67</v>
      </c>
      <c r="J89" s="19">
        <f t="shared" ref="J89" si="43">SUM(J82:J88)</f>
        <v>578.70000000000005</v>
      </c>
      <c r="K89" s="25"/>
      <c r="L89" s="19">
        <v>78.680000000000007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505</v>
      </c>
      <c r="G100" s="32">
        <f t="shared" ref="G100" si="48">G89+G99</f>
        <v>19.25</v>
      </c>
      <c r="H100" s="32">
        <f t="shared" ref="H100" si="49">H89+H99</f>
        <v>19.75</v>
      </c>
      <c r="I100" s="32">
        <f t="shared" ref="I100" si="50">I89+I99</f>
        <v>67</v>
      </c>
      <c r="J100" s="32">
        <f t="shared" ref="J100:L100" si="51">J89+J99</f>
        <v>578.70000000000005</v>
      </c>
      <c r="K100" s="32"/>
      <c r="L100" s="32">
        <f t="shared" si="51"/>
        <v>78.680000000000007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7" t="s">
        <v>22</v>
      </c>
      <c r="E102" s="42" t="s">
        <v>48</v>
      </c>
      <c r="F102" s="43">
        <v>200</v>
      </c>
      <c r="G102" s="43">
        <v>3.26</v>
      </c>
      <c r="H102" s="43">
        <v>1.25</v>
      </c>
      <c r="I102" s="43">
        <v>8.23</v>
      </c>
      <c r="J102" s="43">
        <v>106</v>
      </c>
      <c r="K102" s="44">
        <v>376</v>
      </c>
      <c r="L102" s="43"/>
    </row>
    <row r="103" spans="1:12" ht="15">
      <c r="A103" s="23"/>
      <c r="B103" s="15"/>
      <c r="C103" s="11"/>
      <c r="D103" s="7" t="s">
        <v>23</v>
      </c>
      <c r="E103" s="42" t="s">
        <v>41</v>
      </c>
      <c r="F103" s="43">
        <v>35</v>
      </c>
      <c r="G103" s="43">
        <v>3.2</v>
      </c>
      <c r="H103" s="43">
        <v>1.36</v>
      </c>
      <c r="I103" s="43">
        <v>15.9</v>
      </c>
      <c r="J103" s="43">
        <v>88.64</v>
      </c>
      <c r="K103" s="44" t="s">
        <v>42</v>
      </c>
      <c r="L103" s="43"/>
    </row>
    <row r="104" spans="1:12" ht="15">
      <c r="A104" s="23"/>
      <c r="B104" s="15"/>
      <c r="C104" s="11"/>
      <c r="D104" s="6"/>
      <c r="E104" s="42" t="s">
        <v>60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16.45</v>
      </c>
      <c r="H108" s="19">
        <f t="shared" si="52"/>
        <v>17.259999999999998</v>
      </c>
      <c r="I108" s="19">
        <f t="shared" si="52"/>
        <v>75.310000000000016</v>
      </c>
      <c r="J108" s="19">
        <f t="shared" si="52"/>
        <v>587.5</v>
      </c>
      <c r="K108" s="25"/>
      <c r="L108" s="19">
        <v>78.680000000000007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55">G108+G118</f>
        <v>16.45</v>
      </c>
      <c r="H119" s="32">
        <f t="shared" ref="H119" si="56">H108+H118</f>
        <v>17.259999999999998</v>
      </c>
      <c r="I119" s="32">
        <f t="shared" ref="I119" si="57">I108+I118</f>
        <v>75.310000000000016</v>
      </c>
      <c r="J119" s="32">
        <f t="shared" ref="J119:L119" si="58">J108+J118</f>
        <v>587.5</v>
      </c>
      <c r="K119" s="32"/>
      <c r="L119" s="32">
        <f t="shared" si="58"/>
        <v>78.680000000000007</v>
      </c>
    </row>
    <row r="120" spans="1:12" ht="15">
      <c r="A120" s="14">
        <v>2</v>
      </c>
      <c r="B120" s="15">
        <v>2</v>
      </c>
      <c r="C120" s="22" t="s">
        <v>20</v>
      </c>
      <c r="D120" s="6" t="s">
        <v>21</v>
      </c>
      <c r="E120" s="42" t="s">
        <v>61</v>
      </c>
      <c r="F120" s="43">
        <v>200</v>
      </c>
      <c r="G120" s="43">
        <v>15.28</v>
      </c>
      <c r="H120" s="43">
        <v>14.49</v>
      </c>
      <c r="I120" s="43">
        <v>25.52</v>
      </c>
      <c r="J120" s="43">
        <v>282.14999999999998</v>
      </c>
      <c r="K120" s="44">
        <v>207</v>
      </c>
      <c r="L120" s="40"/>
    </row>
    <row r="121" spans="1:12" ht="15">
      <c r="A121" s="14"/>
      <c r="B121" s="15"/>
      <c r="C121" s="11"/>
      <c r="D121" s="7" t="s">
        <v>22</v>
      </c>
      <c r="E121" s="42" t="s">
        <v>62</v>
      </c>
      <c r="F121" s="43">
        <v>200</v>
      </c>
      <c r="G121" s="43">
        <v>0.66</v>
      </c>
      <c r="H121" s="43">
        <v>0.09</v>
      </c>
      <c r="I121" s="43">
        <v>32.01</v>
      </c>
      <c r="J121" s="43">
        <v>132.80000000000001</v>
      </c>
      <c r="K121" s="44">
        <v>349</v>
      </c>
      <c r="L121" s="43"/>
    </row>
    <row r="122" spans="1:12" ht="15">
      <c r="A122" s="14"/>
      <c r="B122" s="15"/>
      <c r="C122" s="11"/>
      <c r="D122" s="7" t="s">
        <v>23</v>
      </c>
      <c r="E122" s="42" t="s">
        <v>41</v>
      </c>
      <c r="F122" s="43">
        <v>40</v>
      </c>
      <c r="G122" s="43">
        <v>3.24</v>
      </c>
      <c r="H122" s="43">
        <v>0.4</v>
      </c>
      <c r="I122" s="43">
        <v>19.52</v>
      </c>
      <c r="J122" s="43">
        <v>118.49</v>
      </c>
      <c r="K122" s="44" t="s">
        <v>42</v>
      </c>
      <c r="L122" s="43"/>
    </row>
    <row r="123" spans="1:12" ht="15">
      <c r="A123" s="14"/>
      <c r="B123" s="15"/>
      <c r="C123" s="11"/>
      <c r="D123" s="6" t="s">
        <v>26</v>
      </c>
      <c r="E123" s="42" t="s">
        <v>71</v>
      </c>
      <c r="F123" s="43">
        <v>60</v>
      </c>
      <c r="G123" s="43">
        <v>7.0000000000000007E-2</v>
      </c>
      <c r="H123" s="43">
        <v>3.06</v>
      </c>
      <c r="I123" s="43">
        <v>6.7</v>
      </c>
      <c r="J123" s="43">
        <v>54.06</v>
      </c>
      <c r="K123" s="44">
        <v>46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19.25</v>
      </c>
      <c r="H127" s="19">
        <f t="shared" si="59"/>
        <v>18.04</v>
      </c>
      <c r="I127" s="19">
        <f t="shared" si="59"/>
        <v>83.75</v>
      </c>
      <c r="J127" s="19">
        <f t="shared" si="59"/>
        <v>587.5</v>
      </c>
      <c r="K127" s="25"/>
      <c r="L127" s="19"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2">G127+G137</f>
        <v>19.25</v>
      </c>
      <c r="H138" s="32">
        <f t="shared" ref="H138" si="63">H127+H137</f>
        <v>18.04</v>
      </c>
      <c r="I138" s="32">
        <f t="shared" ref="I138" si="64">I127+I137</f>
        <v>83.75</v>
      </c>
      <c r="J138" s="32">
        <f t="shared" ref="J138:L138" si="65">J127+J137</f>
        <v>587.5</v>
      </c>
      <c r="K138" s="32"/>
      <c r="L138" s="32">
        <f t="shared" si="65"/>
        <v>78.680000000000007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7" t="s">
        <v>22</v>
      </c>
      <c r="E140" s="42" t="s">
        <v>48</v>
      </c>
      <c r="F140" s="43">
        <v>200</v>
      </c>
      <c r="G140" s="43">
        <v>3.26</v>
      </c>
      <c r="H140" s="43">
        <v>1.25</v>
      </c>
      <c r="I140" s="43">
        <v>8.23</v>
      </c>
      <c r="J140" s="43">
        <v>106</v>
      </c>
      <c r="K140" s="44">
        <v>376</v>
      </c>
      <c r="L140" s="43"/>
    </row>
    <row r="141" spans="1:12" ht="15">
      <c r="A141" s="23"/>
      <c r="B141" s="15"/>
      <c r="C141" s="11"/>
      <c r="D141" s="7" t="s">
        <v>23</v>
      </c>
      <c r="E141" s="42" t="s">
        <v>41</v>
      </c>
      <c r="F141" s="43">
        <v>40</v>
      </c>
      <c r="G141" s="43">
        <v>3.24</v>
      </c>
      <c r="H141" s="43">
        <v>0.4</v>
      </c>
      <c r="I141" s="43">
        <v>19.52</v>
      </c>
      <c r="J141" s="43">
        <v>118.49</v>
      </c>
      <c r="K141" s="44" t="s">
        <v>42</v>
      </c>
      <c r="L141" s="43"/>
    </row>
    <row r="142" spans="1:12" ht="15.75" customHeight="1">
      <c r="A142" s="23"/>
      <c r="B142" s="15"/>
      <c r="C142" s="11"/>
      <c r="D142" s="6" t="s">
        <v>26</v>
      </c>
      <c r="E142" s="42" t="s">
        <v>63</v>
      </c>
      <c r="F142" s="43">
        <v>60</v>
      </c>
      <c r="G142" s="43">
        <v>0.92</v>
      </c>
      <c r="H142" s="43">
        <v>2.72</v>
      </c>
      <c r="I142" s="43">
        <v>8.7100000000000009</v>
      </c>
      <c r="J142" s="43">
        <v>38.450000000000003</v>
      </c>
      <c r="K142" s="44">
        <v>63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19.25</v>
      </c>
      <c r="H146" s="19">
        <f t="shared" si="66"/>
        <v>15.8</v>
      </c>
      <c r="I146" s="19">
        <f t="shared" si="66"/>
        <v>67</v>
      </c>
      <c r="J146" s="19">
        <f t="shared" si="66"/>
        <v>486.34</v>
      </c>
      <c r="K146" s="25"/>
      <c r="L146" s="19"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7">SUM(G147:G155)</f>
        <v>0</v>
      </c>
      <c r="H156" s="19">
        <f t="shared" si="67"/>
        <v>0</v>
      </c>
      <c r="I156" s="19">
        <f t="shared" si="67"/>
        <v>0</v>
      </c>
      <c r="J156" s="19">
        <f t="shared" si="67"/>
        <v>0</v>
      </c>
      <c r="K156" s="25"/>
      <c r="L156" s="19">
        <f t="shared" ref="L156" si="68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69">G146+G156</f>
        <v>19.25</v>
      </c>
      <c r="H157" s="32">
        <f t="shared" ref="H157" si="70">H146+H156</f>
        <v>15.8</v>
      </c>
      <c r="I157" s="32">
        <f t="shared" ref="I157" si="71">I146+I156</f>
        <v>67</v>
      </c>
      <c r="J157" s="32">
        <f t="shared" ref="J157:L157" si="72">J146+J156</f>
        <v>486.34</v>
      </c>
      <c r="K157" s="32"/>
      <c r="L157" s="32">
        <f t="shared" si="72"/>
        <v>78.680000000000007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/>
    </row>
    <row r="159" spans="1:12" ht="15">
      <c r="A159" s="23"/>
      <c r="B159" s="15"/>
      <c r="C159" s="11"/>
      <c r="D159" s="7" t="s">
        <v>22</v>
      </c>
      <c r="E159" s="42" t="s">
        <v>46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47</v>
      </c>
      <c r="L159" s="43"/>
    </row>
    <row r="160" spans="1:12" ht="15">
      <c r="A160" s="23"/>
      <c r="B160" s="15"/>
      <c r="C160" s="11"/>
      <c r="D160" s="7" t="s">
        <v>23</v>
      </c>
      <c r="E160" s="42" t="s">
        <v>53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42</v>
      </c>
      <c r="L160" s="43"/>
    </row>
    <row r="161" spans="1:12" ht="15">
      <c r="A161" s="23"/>
      <c r="B161" s="15"/>
      <c r="C161" s="11"/>
      <c r="D161" s="7" t="s">
        <v>24</v>
      </c>
      <c r="E161" s="42" t="s">
        <v>49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3">SUM(G158:G164)</f>
        <v>15.4</v>
      </c>
      <c r="H165" s="19">
        <f t="shared" si="73"/>
        <v>15.8</v>
      </c>
      <c r="I165" s="19">
        <f t="shared" si="73"/>
        <v>74.78</v>
      </c>
      <c r="J165" s="19">
        <f t="shared" si="73"/>
        <v>470</v>
      </c>
      <c r="K165" s="25"/>
      <c r="L165" s="19"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535</v>
      </c>
      <c r="G176" s="32">
        <f t="shared" ref="G176" si="76">G165+G175</f>
        <v>15.4</v>
      </c>
      <c r="H176" s="32">
        <f t="shared" ref="H176" si="77">H165+H175</f>
        <v>15.8</v>
      </c>
      <c r="I176" s="32">
        <f t="shared" ref="I176" si="78">I165+I175</f>
        <v>74.78</v>
      </c>
      <c r="J176" s="32">
        <f t="shared" ref="J176:L176" si="79">J165+J175</f>
        <v>470</v>
      </c>
      <c r="K176" s="32"/>
      <c r="L176" s="32">
        <f t="shared" si="79"/>
        <v>78.680000000000007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100</v>
      </c>
      <c r="G177" s="40">
        <v>4.83</v>
      </c>
      <c r="H177" s="40">
        <v>8.0399999999999991</v>
      </c>
      <c r="I177" s="40">
        <v>16.149999999999999</v>
      </c>
      <c r="J177" s="40">
        <v>179.4</v>
      </c>
      <c r="K177" s="41" t="s">
        <v>77</v>
      </c>
      <c r="L177" s="40"/>
    </row>
    <row r="178" spans="1:12" ht="15">
      <c r="A178" s="23"/>
      <c r="B178" s="15"/>
      <c r="C178" s="11"/>
      <c r="D178" s="6" t="s">
        <v>21</v>
      </c>
      <c r="E178" s="42" t="s">
        <v>39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40</v>
      </c>
      <c r="L178" s="43"/>
    </row>
    <row r="179" spans="1:12" ht="1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65</v>
      </c>
      <c r="E181" s="42" t="s">
        <v>78</v>
      </c>
      <c r="F181" s="43">
        <v>60</v>
      </c>
      <c r="G181" s="43">
        <v>3.72</v>
      </c>
      <c r="H181" s="43">
        <v>4.07</v>
      </c>
      <c r="I181" s="43">
        <v>3.42</v>
      </c>
      <c r="J181" s="43">
        <v>94.5</v>
      </c>
      <c r="K181" s="44">
        <v>209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0">SUM(G177:G183)</f>
        <v>19.25</v>
      </c>
      <c r="H184" s="19">
        <f t="shared" si="80"/>
        <v>19.75</v>
      </c>
      <c r="I184" s="19">
        <f t="shared" si="80"/>
        <v>67</v>
      </c>
      <c r="J184" s="19">
        <f t="shared" si="80"/>
        <v>571.66999999999996</v>
      </c>
      <c r="K184" s="25"/>
      <c r="L184" s="19"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540</v>
      </c>
      <c r="G195" s="32">
        <f t="shared" ref="G195" si="83">G184+G194</f>
        <v>19.25</v>
      </c>
      <c r="H195" s="32">
        <f t="shared" ref="H195" si="84">H184+H194</f>
        <v>19.75</v>
      </c>
      <c r="I195" s="32">
        <f t="shared" ref="I195" si="85">I184+I194</f>
        <v>67</v>
      </c>
      <c r="J195" s="32">
        <f t="shared" ref="J195:L195" si="86">J184+J194</f>
        <v>571.66999999999996</v>
      </c>
      <c r="K195" s="32"/>
      <c r="L195" s="32">
        <f t="shared" si="86"/>
        <v>78.680000000000007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17.938000000000002</v>
      </c>
      <c r="H196" s="34">
        <f t="shared" si="87"/>
        <v>18.393000000000001</v>
      </c>
      <c r="I196" s="34">
        <f t="shared" si="87"/>
        <v>75.47999999999999</v>
      </c>
      <c r="J196" s="34">
        <f t="shared" si="87"/>
        <v>561.95300000000009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2025-10-13T09:15:12Z</cp:lastPrinted>
  <dcterms:created xsi:type="dcterms:W3CDTF">2022-05-16T14:23:56Z</dcterms:created>
  <dcterms:modified xsi:type="dcterms:W3CDTF">2025-12-21T14:13:23Z</dcterms:modified>
</cp:coreProperties>
</file>